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7680" windowHeight="8250"/>
  </bookViews>
  <sheets>
    <sheet name="8a1" sheetId="2" r:id="rId1"/>
  </sheets>
  <definedNames>
    <definedName name="_xlnm.Print_Area" localSheetId="0">'8a1'!$A$1:$G$10</definedName>
  </definedNames>
  <calcPr calcId="125725"/>
</workbook>
</file>

<file path=xl/calcChain.xml><?xml version="1.0" encoding="utf-8"?>
<calcChain xmlns="http://schemas.openxmlformats.org/spreadsheetml/2006/main">
  <c r="F9" i="2"/>
  <c r="E9"/>
  <c r="D9"/>
  <c r="C9"/>
  <c r="B9"/>
  <c r="F6"/>
  <c r="F10" s="1"/>
  <c r="E6"/>
  <c r="D6"/>
  <c r="C6"/>
  <c r="B6"/>
  <c r="C3"/>
  <c r="D3" s="1"/>
  <c r="E3" s="1"/>
  <c r="F3" s="1"/>
  <c r="G9"/>
  <c r="G8"/>
  <c r="G7"/>
  <c r="G6"/>
  <c r="G5"/>
  <c r="G4"/>
  <c r="E10" l="1"/>
  <c r="D10"/>
  <c r="C10"/>
  <c r="B10"/>
  <c r="G10"/>
</calcChain>
</file>

<file path=xl/sharedStrings.xml><?xml version="1.0" encoding="utf-8"?>
<sst xmlns="http://schemas.openxmlformats.org/spreadsheetml/2006/main" count="10" uniqueCount="10">
  <si>
    <t>REGIÃO</t>
  </si>
  <si>
    <t>N/NE</t>
  </si>
  <si>
    <t>Norte</t>
  </si>
  <si>
    <t>Nordeste</t>
  </si>
  <si>
    <t>S/SE/CO</t>
  </si>
  <si>
    <t>SE/CO</t>
  </si>
  <si>
    <t>Sul</t>
  </si>
  <si>
    <t>Sistemas</t>
  </si>
  <si>
    <t>Carga de Energia - MWmed</t>
  </si>
  <si>
    <t>Var. % 13/12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</si>
</sst>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3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165" fontId="4" fillId="0" borderId="0" xfId="0" applyNumberFormat="1" applyFont="1"/>
    <xf numFmtId="0" fontId="2" fillId="0" borderId="0" xfId="0" applyFont="1" applyBorder="1" applyAlignment="1">
      <alignment vertical="center"/>
    </xf>
    <xf numFmtId="166" fontId="2" fillId="0" borderId="0" xfId="10" applyNumberFormat="1" applyFont="1" applyBorder="1" applyAlignment="1">
      <alignment vertical="center"/>
    </xf>
    <xf numFmtId="164" fontId="2" fillId="0" borderId="0" xfId="0" applyNumberFormat="1" applyFont="1"/>
    <xf numFmtId="0" fontId="5" fillId="0" borderId="0" xfId="0" applyFont="1"/>
    <xf numFmtId="166" fontId="2" fillId="0" borderId="0" xfId="11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166" fontId="2" fillId="3" borderId="0" xfId="10" applyNumberFormat="1" applyFont="1" applyFill="1" applyBorder="1" applyAlignment="1">
      <alignment vertical="center"/>
    </xf>
    <xf numFmtId="166" fontId="2" fillId="3" borderId="0" xfId="11" applyNumberFormat="1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166" fontId="10" fillId="4" borderId="0" xfId="10" applyNumberFormat="1" applyFont="1" applyFill="1" applyBorder="1" applyAlignment="1">
      <alignment vertical="center"/>
    </xf>
    <xf numFmtId="166" fontId="10" fillId="4" borderId="0" xfId="11" applyNumberFormat="1" applyFont="1" applyFill="1" applyBorder="1" applyAlignment="1">
      <alignment vertical="center"/>
    </xf>
    <xf numFmtId="164" fontId="9" fillId="2" borderId="1" xfId="0" quotePrefix="1" applyNumberFormat="1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A11" sqref="A11"/>
    </sheetView>
  </sheetViews>
  <sheetFormatPr defaultRowHeight="12"/>
  <cols>
    <col min="1" max="1" width="14" style="2" customWidth="1"/>
    <col min="2" max="4" width="11.7109375" style="2" customWidth="1"/>
    <col min="5" max="6" width="12.7109375" style="2" bestFit="1" customWidth="1"/>
    <col min="7" max="7" width="7.85546875" style="2" customWidth="1"/>
    <col min="8" max="16384" width="9.140625" style="2"/>
  </cols>
  <sheetData>
    <row r="1" spans="1:10" ht="18" customHeight="1">
      <c r="A1" s="7" t="s">
        <v>8</v>
      </c>
      <c r="B1" s="6"/>
      <c r="C1" s="6"/>
      <c r="D1" s="6"/>
      <c r="E1" s="6"/>
      <c r="F1" s="6"/>
      <c r="G1" s="6"/>
      <c r="H1" s="3"/>
      <c r="J1" s="3"/>
    </row>
    <row r="2" spans="1:10" ht="18" customHeight="1" thickBot="1">
      <c r="A2" s="1"/>
      <c r="B2" s="6"/>
      <c r="C2" s="6"/>
      <c r="D2" s="6"/>
      <c r="E2" s="6"/>
      <c r="F2" s="6"/>
      <c r="G2" s="6"/>
      <c r="H2" s="3"/>
      <c r="J2" s="3"/>
    </row>
    <row r="3" spans="1:10" ht="27.95" customHeight="1" thickBot="1">
      <c r="A3" s="9" t="s">
        <v>0</v>
      </c>
      <c r="B3" s="10">
        <v>2009</v>
      </c>
      <c r="C3" s="10">
        <f>B3+1</f>
        <v>2010</v>
      </c>
      <c r="D3" s="10">
        <f t="shared" ref="D3:F3" si="0">C3+1</f>
        <v>2011</v>
      </c>
      <c r="E3" s="10">
        <f t="shared" si="0"/>
        <v>2012</v>
      </c>
      <c r="F3" s="10">
        <f t="shared" si="0"/>
        <v>2013</v>
      </c>
      <c r="G3" s="17" t="s">
        <v>9</v>
      </c>
      <c r="H3" s="3"/>
      <c r="J3" s="3"/>
    </row>
    <row r="4" spans="1:10" ht="21" customHeight="1">
      <c r="A4" s="4" t="s">
        <v>5</v>
      </c>
      <c r="B4" s="8">
        <v>31087.702500000003</v>
      </c>
      <c r="C4" s="8">
        <v>33434.376666666663</v>
      </c>
      <c r="D4" s="8">
        <v>34573.700833333329</v>
      </c>
      <c r="E4" s="8">
        <v>35616.748333333329</v>
      </c>
      <c r="F4" s="8">
        <v>35949.695</v>
      </c>
      <c r="G4" s="5">
        <f t="shared" ref="G4:G10" si="1">(F4*100/E4)-100</f>
        <v>0.93480365908381202</v>
      </c>
      <c r="H4" s="3"/>
      <c r="J4" s="3"/>
    </row>
    <row r="5" spans="1:10" ht="21" customHeight="1">
      <c r="A5" s="4" t="s">
        <v>6</v>
      </c>
      <c r="B5" s="8">
        <v>8424.4650000000001</v>
      </c>
      <c r="C5" s="8">
        <v>8818.3391666666666</v>
      </c>
      <c r="D5" s="8">
        <v>9344.3408333333336</v>
      </c>
      <c r="E5" s="8">
        <v>9976.3775000000005</v>
      </c>
      <c r="F5" s="5">
        <v>10244.380000000001</v>
      </c>
      <c r="G5" s="5">
        <f t="shared" si="1"/>
        <v>2.6863708796103651</v>
      </c>
      <c r="H5" s="3"/>
      <c r="J5" s="3"/>
    </row>
    <row r="6" spans="1:10" ht="21" customHeight="1">
      <c r="A6" s="11" t="s">
        <v>4</v>
      </c>
      <c r="B6" s="13">
        <f>B4+B5</f>
        <v>39512.167500000003</v>
      </c>
      <c r="C6" s="13">
        <f>C4+C5</f>
        <v>42252.715833333328</v>
      </c>
      <c r="D6" s="13">
        <f>D4+D5</f>
        <v>43918.041666666664</v>
      </c>
      <c r="E6" s="13">
        <f>E4+E5</f>
        <v>45593.125833333332</v>
      </c>
      <c r="F6" s="13">
        <f>F4+F5</f>
        <v>46194.074999999997</v>
      </c>
      <c r="G6" s="12">
        <f t="shared" si="1"/>
        <v>1.3180696775725664</v>
      </c>
      <c r="H6" s="3"/>
      <c r="J6" s="3"/>
    </row>
    <row r="7" spans="1:10" ht="21" customHeight="1">
      <c r="A7" s="4" t="s">
        <v>3</v>
      </c>
      <c r="B7" s="8">
        <v>7517.5458333333336</v>
      </c>
      <c r="C7" s="8">
        <v>8150.5008333333344</v>
      </c>
      <c r="D7" s="8">
        <v>8174.8874999999998</v>
      </c>
      <c r="E7" s="8">
        <v>8730.4933333333338</v>
      </c>
      <c r="F7" s="5">
        <v>9284.7891666666656</v>
      </c>
      <c r="G7" s="5">
        <f t="shared" si="1"/>
        <v>6.3489634797269758</v>
      </c>
      <c r="H7" s="3"/>
      <c r="J7" s="3"/>
    </row>
    <row r="8" spans="1:10" ht="21" customHeight="1">
      <c r="A8" s="4" t="s">
        <v>2</v>
      </c>
      <c r="B8" s="8">
        <v>3588.0841666666661</v>
      </c>
      <c r="C8" s="8">
        <v>3848.3783333333326</v>
      </c>
      <c r="D8" s="8">
        <v>4007.5708333333337</v>
      </c>
      <c r="E8" s="8">
        <v>4054.2099999999996</v>
      </c>
      <c r="F8" s="5">
        <v>4588.6949999999997</v>
      </c>
      <c r="G8" s="5">
        <f t="shared" si="1"/>
        <v>13.183456209717818</v>
      </c>
      <c r="H8" s="3"/>
      <c r="J8" s="3"/>
    </row>
    <row r="9" spans="1:10" ht="21" customHeight="1">
      <c r="A9" s="11" t="s">
        <v>1</v>
      </c>
      <c r="B9" s="13">
        <f>B7+B8</f>
        <v>11105.63</v>
      </c>
      <c r="C9" s="13">
        <f>C7+C8</f>
        <v>11998.879166666668</v>
      </c>
      <c r="D9" s="13">
        <f>D7+D8</f>
        <v>12182.458333333334</v>
      </c>
      <c r="E9" s="13">
        <f>E7+E8</f>
        <v>12784.703333333333</v>
      </c>
      <c r="F9" s="13">
        <f>F7+F8</f>
        <v>13873.484166666665</v>
      </c>
      <c r="G9" s="12">
        <f t="shared" si="1"/>
        <v>8.5162776557714324</v>
      </c>
      <c r="H9" s="3"/>
      <c r="J9" s="3"/>
    </row>
    <row r="10" spans="1:10" ht="21" customHeight="1">
      <c r="A10" s="14" t="s">
        <v>7</v>
      </c>
      <c r="B10" s="16">
        <f>B6+B9</f>
        <v>50617.797500000001</v>
      </c>
      <c r="C10" s="16">
        <f>C6+C9</f>
        <v>54251.594999999994</v>
      </c>
      <c r="D10" s="16">
        <f>D6+D9</f>
        <v>56100.5</v>
      </c>
      <c r="E10" s="16">
        <f>E6+E9</f>
        <v>58377.829166666663</v>
      </c>
      <c r="F10" s="16">
        <f>F6+F9</f>
        <v>60067.559166666659</v>
      </c>
      <c r="G10" s="15">
        <f t="shared" si="1"/>
        <v>2.8944721380027261</v>
      </c>
      <c r="H10" s="3"/>
      <c r="J10" s="3"/>
    </row>
  </sheetData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FC79EB-9FD9-47CE-895D-3164DCA61871}"/>
</file>

<file path=customXml/itemProps2.xml><?xml version="1.0" encoding="utf-8"?>
<ds:datastoreItem xmlns:ds="http://schemas.openxmlformats.org/officeDocument/2006/customXml" ds:itemID="{5A457083-6CAE-493B-A069-A9BC2E64FD22}"/>
</file>

<file path=customXml/itemProps3.xml><?xml version="1.0" encoding="utf-8"?>
<ds:datastoreItem xmlns:ds="http://schemas.openxmlformats.org/officeDocument/2006/customXml" ds:itemID="{4C9C4F0B-FF77-4E7E-AA8D-C7369C3F26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8a1</vt:lpstr>
      <vt:lpstr>'8a1'!Area_de_impressao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2014-08-08T18:01:15Z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